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AG-01\U80794191\config\Desktop\_temp\"/>
    </mc:Choice>
  </mc:AlternateContent>
  <bookViews>
    <workbookView xWindow="0" yWindow="0" windowWidth="21090" windowHeight="97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14" i="1"/>
  <c r="B13" i="1"/>
  <c r="D5" i="1"/>
  <c r="C5" i="1"/>
  <c r="B5" i="1"/>
  <c r="C4" i="1"/>
  <c r="B4" i="1"/>
  <c r="D4" i="1"/>
  <c r="E4" i="1" s="1"/>
  <c r="C3" i="1"/>
  <c r="B3" i="1"/>
  <c r="D3" i="1"/>
  <c r="E3" i="1" l="1"/>
  <c r="E5" i="1"/>
  <c r="B16" i="1" l="1"/>
</calcChain>
</file>

<file path=xl/sharedStrings.xml><?xml version="1.0" encoding="utf-8"?>
<sst xmlns="http://schemas.openxmlformats.org/spreadsheetml/2006/main" count="38" uniqueCount="31">
  <si>
    <t>U-238</t>
  </si>
  <si>
    <t>U-235</t>
  </si>
  <si>
    <t>U-234</t>
  </si>
  <si>
    <t>Erw.</t>
  </si>
  <si>
    <t>10 j</t>
  </si>
  <si>
    <t>KK</t>
  </si>
  <si>
    <t>Minimum</t>
  </si>
  <si>
    <t>a(U-238)</t>
  </si>
  <si>
    <t>a(U-235)</t>
  </si>
  <si>
    <t>a(U-234)</t>
  </si>
  <si>
    <t>U-234/U-238</t>
  </si>
  <si>
    <t>"Summe"</t>
  </si>
  <si>
    <t>(muss &lt;1 sein)</t>
  </si>
  <si>
    <t>[mSv/Bq]</t>
  </si>
  <si>
    <t>[l]</t>
  </si>
  <si>
    <r>
      <t>e</t>
    </r>
    <r>
      <rPr>
        <b/>
        <vertAlign val="subscript"/>
        <sz val="11"/>
        <color theme="1"/>
        <rFont val="Arial"/>
        <family val="2"/>
      </rPr>
      <t>ing,KK</t>
    </r>
  </si>
  <si>
    <r>
      <t>e</t>
    </r>
    <r>
      <rPr>
        <b/>
        <vertAlign val="subscript"/>
        <sz val="11"/>
        <color theme="1"/>
        <rFont val="Arial"/>
        <family val="2"/>
      </rPr>
      <t>ing,10J</t>
    </r>
  </si>
  <si>
    <r>
      <t>e</t>
    </r>
    <r>
      <rPr>
        <b/>
        <vertAlign val="subscript"/>
        <sz val="11"/>
        <color theme="1"/>
        <rFont val="Arial"/>
        <family val="2"/>
      </rPr>
      <t>ing,Erw</t>
    </r>
  </si>
  <si>
    <r>
      <t>TwK</t>
    </r>
    <r>
      <rPr>
        <b/>
        <vertAlign val="subscript"/>
        <sz val="11"/>
        <color theme="1"/>
        <rFont val="Arial"/>
        <family val="2"/>
      </rPr>
      <t>KK</t>
    </r>
  </si>
  <si>
    <r>
      <t>TwK</t>
    </r>
    <r>
      <rPr>
        <b/>
        <vertAlign val="subscript"/>
        <sz val="11"/>
        <color theme="1"/>
        <rFont val="Arial"/>
        <family val="2"/>
      </rPr>
      <t>10J</t>
    </r>
  </si>
  <si>
    <r>
      <t>TwK</t>
    </r>
    <r>
      <rPr>
        <b/>
        <vertAlign val="subscript"/>
        <sz val="11"/>
        <color theme="1"/>
        <rFont val="Arial"/>
        <family val="2"/>
      </rPr>
      <t>Erw</t>
    </r>
  </si>
  <si>
    <t>[Bq/l]</t>
  </si>
  <si>
    <t>(kann im Wasser bis 1.5 sein)</t>
  </si>
  <si>
    <t>=</t>
  </si>
  <si>
    <t>ppb (µg/l)</t>
  </si>
  <si>
    <t>StSV Anhang 5:</t>
  </si>
  <si>
    <t>StSV Anhang 7:</t>
  </si>
  <si>
    <t>Immissionsgrenzwert Gewässer [Bq/l], StSV Anhang 7 (2.3)</t>
  </si>
  <si>
    <t>Berücksichtigung Additionsregel, StSV Anhang 7 (3)</t>
  </si>
  <si>
    <t>input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</si>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</sst>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E+00"/>
  </numFmts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3" fillId="0" borderId="0" xfId="0" applyFont="1"/>
    <xf numFmtId="2" fontId="4" fillId="4" borderId="1" xfId="0" applyNumberFormat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2" borderId="1" xfId="0" applyFont="1" applyFill="1" applyBorder="1"/>
    <xf numFmtId="0" fontId="0" fillId="4" borderId="1" xfId="0" quotePrefix="1" applyFill="1" applyBorder="1" applyAlignment="1">
      <alignment horizontal="center"/>
    </xf>
    <xf numFmtId="0" fontId="4" fillId="2" borderId="1" xfId="0" applyFont="1" applyFill="1" applyBorder="1"/>
    <xf numFmtId="0" fontId="0" fillId="4" borderId="1" xfId="0" applyFill="1" applyBorder="1" applyAlignment="1">
      <alignment horizontal="left"/>
    </xf>
    <xf numFmtId="2" fontId="4" fillId="5" borderId="1" xfId="0" applyNumberFormat="1" applyFont="1" applyFill="1" applyBorder="1"/>
    <xf numFmtId="1" fontId="4" fillId="5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I22" sqref="I22"/>
    </sheetView>
  </sheetViews>
  <sheetFormatPr defaultRowHeight="14.25" x14ac:dyDescent="0.2"/>
  <cols>
    <col min="1" max="5" width="11.25" customWidth="1"/>
  </cols>
  <sheetData>
    <row r="1" spans="1:15" ht="15" x14ac:dyDescent="0.25">
      <c r="A1" s="2" t="s">
        <v>27</v>
      </c>
      <c r="B1" s="3"/>
      <c r="C1" s="3"/>
      <c r="D1" s="3"/>
      <c r="E1" s="3"/>
      <c r="G1" s="8" t="s">
        <v>25</v>
      </c>
      <c r="M1" s="8" t="s">
        <v>26</v>
      </c>
    </row>
    <row r="2" spans="1:15" ht="15" x14ac:dyDescent="0.25">
      <c r="A2" s="4"/>
      <c r="B2" s="6" t="s">
        <v>3</v>
      </c>
      <c r="C2" s="6" t="s">
        <v>4</v>
      </c>
      <c r="D2" s="6" t="s">
        <v>5</v>
      </c>
      <c r="E2" s="6" t="s">
        <v>6</v>
      </c>
      <c r="G2" s="4"/>
      <c r="H2" s="5"/>
      <c r="I2" s="6" t="s">
        <v>0</v>
      </c>
      <c r="J2" s="6" t="s">
        <v>1</v>
      </c>
      <c r="K2" s="6" t="s">
        <v>2</v>
      </c>
      <c r="M2" s="4"/>
      <c r="N2" s="4"/>
      <c r="O2" s="4"/>
    </row>
    <row r="3" spans="1:15" ht="16.5" x14ac:dyDescent="0.3">
      <c r="A3" s="7" t="s">
        <v>0</v>
      </c>
      <c r="B3" s="19">
        <f>0.3/I5/$O5</f>
        <v>10.256410256410257</v>
      </c>
      <c r="C3" s="19">
        <f>0.3/I4/$O4</f>
        <v>6.7873303167420822</v>
      </c>
      <c r="D3" s="19">
        <f>0.3/I3/$O3</f>
        <v>10</v>
      </c>
      <c r="E3" s="20">
        <f>MIN(B3:D3)</f>
        <v>6.7873303167420822</v>
      </c>
      <c r="G3" s="7" t="s">
        <v>15</v>
      </c>
      <c r="H3" s="21" t="s">
        <v>13</v>
      </c>
      <c r="I3" s="22">
        <v>1.1999999999999999E-4</v>
      </c>
      <c r="J3" s="22">
        <v>1.2999999999999999E-4</v>
      </c>
      <c r="K3" s="22">
        <v>1.2999999999999999E-4</v>
      </c>
      <c r="M3" s="7" t="s">
        <v>18</v>
      </c>
      <c r="N3" s="21" t="s">
        <v>14</v>
      </c>
      <c r="O3" s="21">
        <v>250</v>
      </c>
    </row>
    <row r="4" spans="1:15" ht="16.5" x14ac:dyDescent="0.3">
      <c r="A4" s="7" t="s">
        <v>1</v>
      </c>
      <c r="B4" s="19">
        <f>0.3/J5/$O5</f>
        <v>9.8199672667757767</v>
      </c>
      <c r="C4" s="19">
        <f>0.3/J4/$O4</f>
        <v>6.5005417118093174</v>
      </c>
      <c r="D4" s="19">
        <f>0.3/J3/$O3</f>
        <v>9.2307692307692299</v>
      </c>
      <c r="E4" s="20">
        <f t="shared" ref="E4:E5" si="0">MIN(B4:D4)</f>
        <v>6.5005417118093174</v>
      </c>
      <c r="G4" s="7" t="s">
        <v>16</v>
      </c>
      <c r="H4" s="21" t="s">
        <v>13</v>
      </c>
      <c r="I4" s="22">
        <v>6.7999999999999999E-5</v>
      </c>
      <c r="J4" s="22">
        <v>7.1000000000000005E-5</v>
      </c>
      <c r="K4" s="22">
        <v>7.3999999999999996E-5</v>
      </c>
      <c r="M4" s="7" t="s">
        <v>19</v>
      </c>
      <c r="N4" s="21" t="s">
        <v>14</v>
      </c>
      <c r="O4" s="21">
        <v>650</v>
      </c>
    </row>
    <row r="5" spans="1:15" ht="16.5" x14ac:dyDescent="0.3">
      <c r="A5" s="7" t="s">
        <v>2</v>
      </c>
      <c r="B5" s="19">
        <f>0.3/K5/$O5</f>
        <v>9.419152276295133</v>
      </c>
      <c r="C5" s="19">
        <f>0.3/K4/$O4</f>
        <v>6.2370062370062369</v>
      </c>
      <c r="D5" s="19">
        <f>0.3/K3/$O3</f>
        <v>9.2307692307692299</v>
      </c>
      <c r="E5" s="20">
        <f t="shared" si="0"/>
        <v>6.2370062370062369</v>
      </c>
      <c r="G5" s="7" t="s">
        <v>17</v>
      </c>
      <c r="H5" s="21" t="s">
        <v>13</v>
      </c>
      <c r="I5" s="22">
        <v>4.4999999999999996E-5</v>
      </c>
      <c r="J5" s="22">
        <v>4.6999999999999997E-5</v>
      </c>
      <c r="K5" s="22">
        <v>4.9000000000000005E-5</v>
      </c>
      <c r="M5" s="7" t="s">
        <v>20</v>
      </c>
      <c r="N5" s="21" t="s">
        <v>14</v>
      </c>
      <c r="O5" s="21">
        <v>650</v>
      </c>
    </row>
    <row r="9" spans="1:15" ht="15" x14ac:dyDescent="0.25">
      <c r="A9" s="1" t="s">
        <v>28</v>
      </c>
    </row>
    <row r="10" spans="1:15" x14ac:dyDescent="0.2">
      <c r="A10" s="9"/>
      <c r="B10" s="10"/>
      <c r="C10" s="10"/>
      <c r="D10" s="10"/>
      <c r="E10" s="10"/>
      <c r="F10" s="10"/>
      <c r="G10" s="10"/>
    </row>
    <row r="11" spans="1:15" ht="15" x14ac:dyDescent="0.25">
      <c r="A11" s="11" t="s">
        <v>7</v>
      </c>
      <c r="B11" s="12">
        <v>3.15</v>
      </c>
      <c r="C11" s="10" t="s">
        <v>21</v>
      </c>
      <c r="D11" s="10"/>
      <c r="E11" s="13" t="s">
        <v>23</v>
      </c>
      <c r="F11" s="17">
        <f>B11/12.4*1000</f>
        <v>254.03225806451613</v>
      </c>
      <c r="G11" s="10" t="s">
        <v>24</v>
      </c>
    </row>
    <row r="12" spans="1:15" x14ac:dyDescent="0.2">
      <c r="A12" s="11" t="s">
        <v>10</v>
      </c>
      <c r="B12" s="14">
        <v>1</v>
      </c>
      <c r="C12" s="15" t="s">
        <v>22</v>
      </c>
      <c r="D12" s="10"/>
      <c r="E12" s="10"/>
      <c r="F12" s="10"/>
      <c r="G12" s="10"/>
    </row>
    <row r="13" spans="1:15" x14ac:dyDescent="0.2">
      <c r="A13" s="11" t="s">
        <v>8</v>
      </c>
      <c r="B13" s="10">
        <f>B11/21</f>
        <v>0.15</v>
      </c>
      <c r="C13" s="10"/>
      <c r="D13" s="10"/>
      <c r="E13" s="10"/>
      <c r="F13" s="10"/>
      <c r="G13" s="10"/>
    </row>
    <row r="14" spans="1:15" x14ac:dyDescent="0.2">
      <c r="A14" s="11" t="s">
        <v>9</v>
      </c>
      <c r="B14" s="10">
        <f>B11*B12</f>
        <v>3.15</v>
      </c>
      <c r="C14" s="10"/>
      <c r="D14" s="10"/>
      <c r="E14" s="10"/>
      <c r="F14" s="10"/>
      <c r="G14" s="10"/>
    </row>
    <row r="15" spans="1:15" x14ac:dyDescent="0.2">
      <c r="A15" s="10"/>
      <c r="B15" s="10"/>
      <c r="C15" s="10"/>
      <c r="D15" s="10"/>
      <c r="E15" s="10"/>
      <c r="F15" s="10"/>
      <c r="G15" s="10"/>
    </row>
    <row r="16" spans="1:15" x14ac:dyDescent="0.2">
      <c r="A16" s="10" t="s">
        <v>11</v>
      </c>
      <c r="B16" s="16">
        <f>B11/E3+B13/E4+B14/E5</f>
        <v>0.99222499999999991</v>
      </c>
      <c r="C16" s="10" t="s">
        <v>12</v>
      </c>
      <c r="D16" s="10"/>
      <c r="E16" s="10"/>
      <c r="F16" s="10"/>
      <c r="G16" s="10"/>
    </row>
    <row r="17" spans="1:7" x14ac:dyDescent="0.2">
      <c r="A17" s="10"/>
      <c r="B17" s="10"/>
      <c r="C17" s="10"/>
      <c r="D17" s="10"/>
      <c r="E17" s="10"/>
      <c r="F17" s="10"/>
      <c r="G17" s="10"/>
    </row>
    <row r="19" spans="1:7" x14ac:dyDescent="0.2">
      <c r="F19" s="18" t="s">
        <v>29</v>
      </c>
      <c r="G19" s="17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58B1B4D52D04E9015C3943E71D0AE" ma:contentTypeVersion="0" ma:contentTypeDescription="Crée un document." ma:contentTypeScope="" ma:versionID="0b7f3682e28a922a5124dc934f3f79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09c1ba23edfaa45a5e9d385267c9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738DDF-6AF2-48B5-A346-857964F62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58FB2-9A82-4C98-98B9-399067856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40212-F550-423D-A9A3-0F7DC556D1BD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Steinmann Philipp BAG</dc:creator>
  <cp:lastModifiedBy>Steinmann Philipp BAG</cp:lastModifiedBy>
  <dcterms:created xsi:type="dcterms:W3CDTF">2017-06-06T14:29:40Z</dcterms:created>
  <dcterms:modified xsi:type="dcterms:W3CDTF">2017-10-17T12:01:59Z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0x01010002158B1B4D52D04E9015C3943E71D0AE</vt:lpwstr>
  </property>
</Properties>
</file>